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-15" windowWidth="12630" windowHeight="12390"/>
  </bookViews>
  <sheets>
    <sheet name="Obejktų sąrašas 2020 m." sheetId="1" r:id="rId1"/>
    <sheet name="Lapas 2" sheetId="2" r:id="rId2"/>
  </sheets>
  <calcPr calcId="145621"/>
</workbook>
</file>

<file path=xl/calcChain.xml><?xml version="1.0" encoding="utf-8"?>
<calcChain xmlns="http://schemas.openxmlformats.org/spreadsheetml/2006/main">
  <c r="H39" i="1" l="1"/>
  <c r="H64" i="1" l="1"/>
  <c r="H41" i="1" l="1"/>
  <c r="H65" i="1" l="1"/>
  <c r="H45" i="1" l="1"/>
  <c r="H48" i="1"/>
  <c r="H51" i="1" l="1"/>
  <c r="H68" i="1" l="1"/>
  <c r="H66" i="1"/>
  <c r="H67" i="1" l="1"/>
  <c r="H69" i="1"/>
</calcChain>
</file>

<file path=xl/sharedStrings.xml><?xml version="1.0" encoding="utf-8"?>
<sst xmlns="http://schemas.openxmlformats.org/spreadsheetml/2006/main" count="216" uniqueCount="167">
  <si>
    <t>Eil. Nr.</t>
  </si>
  <si>
    <t>Objekto parametrai</t>
  </si>
  <si>
    <t>EINAMIESIEMS TIKSLAMS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</si>
  <si>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</si>
  <si>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</si>
  <si>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</si>
  <si>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priežiūra</t>
  </si>
  <si>
    <t>Ilgis, m</t>
  </si>
  <si>
    <t>Plotis, m</t>
  </si>
  <si>
    <t>Darbų ir paslaugų rūšis</t>
  </si>
  <si>
    <t>Skirta lėšų, tūkst. Eur</t>
  </si>
  <si>
    <t xml:space="preserve">priežiūra </t>
  </si>
  <si>
    <t>Viso kelių (gatvių) su žvyro danga priežiūra:</t>
  </si>
  <si>
    <t>Viso einamiesiems tikslams:</t>
  </si>
  <si>
    <t>IŠ VISO:</t>
  </si>
  <si>
    <t>Viso kelių su a/b danga priežiūra:</t>
  </si>
  <si>
    <t>iš jų eismo saugumo priemonės:</t>
  </si>
  <si>
    <t>inžinerinės paslaugos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</si>
  <si>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</si>
  <si>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</si>
  <si>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</si>
  <si>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</si>
  <si>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</si>
  <si>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</si>
  <si>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</si>
  <si>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</si>
  <si>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</si>
  <si>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Rokiškio rajono savivaldybės tarybos</t>
  </si>
  <si>
    <t>2020 m. kovo 27 d. sprendimu Nr. TS-</t>
  </si>
  <si>
    <t>Rokiškio rajono savivaldybės</t>
  </si>
  <si>
    <t>Rokiškio miesto Aušros gatvė (Nr. RMG-5)</t>
  </si>
  <si>
    <t>6203509, 599062                6203570, 599418
6203438, 598609
6203414, 598329</t>
  </si>
  <si>
    <t>1.</t>
  </si>
  <si>
    <t>2.</t>
  </si>
  <si>
    <t>Rokiškio miesto A. Strazdelio gatvė (pėsčiųjų takas) (Nr. RMG-83)</t>
  </si>
  <si>
    <t xml:space="preserve">6202434, 599360             6201626, 599385  </t>
  </si>
  <si>
    <t>660
192</t>
  </si>
  <si>
    <t>2,5
1,5</t>
  </si>
  <si>
    <t>Rokiškio kaimiškosios seniūnijos Kavoliškio kaimo Vilties gatvė (pėsčiųjų takas) (Nr. RKG-26)</t>
  </si>
  <si>
    <t>3.</t>
  </si>
  <si>
    <t xml:space="preserve">6202920, 597080            6202539, 596106          </t>
  </si>
  <si>
    <t>4.</t>
  </si>
  <si>
    <r>
      <t xml:space="preserve">Rokiškio miesto Ąžuolų gatvė </t>
    </r>
    <r>
      <rPr>
        <sz val="12"/>
        <rFont val="Times New Roman"/>
        <family val="1"/>
      </rPr>
      <t>(pėsčiųjų takas)</t>
    </r>
    <r>
      <rPr>
        <sz val="12"/>
        <rFont val="Times New Roman"/>
        <family val="1"/>
        <charset val="186"/>
      </rPr>
      <t xml:space="preserve"> (Nr. RMG-6)</t>
    </r>
  </si>
  <si>
    <t xml:space="preserve">6204167, 599831             6203377, 599842           </t>
  </si>
  <si>
    <t>5.</t>
  </si>
  <si>
    <t>Rokiškio miesto Vytauto gatvės takas (unikalus Nr. 4400-4695-0736, 4400-4694-6723)</t>
  </si>
  <si>
    <t xml:space="preserve">6204955, 598970
6205739, 598846 
6204956, 598977             6205423, 598908        </t>
  </si>
  <si>
    <t>797
473</t>
  </si>
  <si>
    <t>Rokiškio miesto keliai ir gatvės su žvyro danga</t>
  </si>
  <si>
    <t>Rokiškio miesto vietinės reikšmės keliai ir gatvės</t>
  </si>
  <si>
    <t>Rokiškio rajono keliai ir gatvės su žvyro danga</t>
  </si>
  <si>
    <t>Rokiškio rajono vietinės reikšmės keliai ir gatvės</t>
  </si>
  <si>
    <t>13,1 km</t>
  </si>
  <si>
    <t>1604,3 km</t>
  </si>
  <si>
    <t>Rokiškio miesto keliai ir gatvės su asfaltbetonio danga</t>
  </si>
  <si>
    <t>38,8 km</t>
  </si>
  <si>
    <t>Rokiškio rajono keliai ir gatvės su asfaltbetonio danga</t>
  </si>
  <si>
    <t>95,2 km</t>
  </si>
  <si>
    <t>Savivaldybės vietinės reikšmės keliai ir gatvės</t>
  </si>
  <si>
    <t>Kelių ir gatvių horizontalus ženklinimas</t>
  </si>
  <si>
    <t>134,0 km</t>
  </si>
  <si>
    <t>Rokiškio rajono vietinės reikšmės kelių (gatvių) inventorizacija</t>
  </si>
  <si>
    <t>250 km</t>
  </si>
  <si>
    <t>Rokiškio miesto keliai ir gatvės</t>
  </si>
  <si>
    <t>priežiūra (žiemos priežiūra)</t>
  </si>
  <si>
    <t>51,9 km</t>
  </si>
  <si>
    <t>10 m</t>
  </si>
  <si>
    <t>Pralaida Juodupės seniūnijos kelyje Veduviškis-Armonys (Nr. JD-31)</t>
  </si>
  <si>
    <t>Ø 0,8 m</t>
  </si>
  <si>
    <t>16 m</t>
  </si>
  <si>
    <t xml:space="preserve">6215022, 603623                      </t>
  </si>
  <si>
    <t>Pralaida Obelių seniūnijos kelyje Kalnočiai-Apeikiškis (Nr. OBN-91)</t>
  </si>
  <si>
    <t>9 m</t>
  </si>
  <si>
    <t>Ø 0,4 m</t>
  </si>
  <si>
    <t xml:space="preserve">6196111, 617163                      </t>
  </si>
  <si>
    <t>Pralaida Panemunėlio seniūnijos kelyje Panemuniai-Kavoliškis (Nr. PN-63)</t>
  </si>
  <si>
    <t>13 m</t>
  </si>
  <si>
    <t xml:space="preserve">6199983, 592939                      </t>
  </si>
  <si>
    <t xml:space="preserve">6194534, 585162                      </t>
  </si>
  <si>
    <t>15 m</t>
  </si>
  <si>
    <t>Pralaida Panemunėlio seniūnijos kelyje Šetekšnos-Valaitiškis (Nr. PN-24)</t>
  </si>
  <si>
    <t>Pralaida Jūžintų seniūnijos kelyje Kriaunų g.-Rudeliai (Nr. JZ-9)</t>
  </si>
  <si>
    <t xml:space="preserve">6199156, 604803                     </t>
  </si>
  <si>
    <t>Pralaida Pandėlio seniūnijos kelyje Ratkūnai-Kučkienės sodyba (Nr. PD-2)</t>
  </si>
  <si>
    <t>12 m</t>
  </si>
  <si>
    <t>Ø 1,2 m</t>
  </si>
  <si>
    <t xml:space="preserve">6226458, 578301                      </t>
  </si>
  <si>
    <t>Pralaida Pandėlio seniūnijos kelyje Buivėnai-Lebedžiūnai (Nr. PD-81)</t>
  </si>
  <si>
    <t xml:space="preserve">6209504, 574289                    </t>
  </si>
  <si>
    <t>Pralaida Pandėlio seniūnijos kelyje Zablačius-Taručiai (Nr. PD-14)</t>
  </si>
  <si>
    <t xml:space="preserve">6223861, 584308                   </t>
  </si>
  <si>
    <t>Ø 1,4 m</t>
  </si>
  <si>
    <t>14 m</t>
  </si>
  <si>
    <t>9 m
9 m</t>
  </si>
  <si>
    <t>6 m
6 m</t>
  </si>
  <si>
    <t xml:space="preserve">6202714, 596551             6202570, 596168          </t>
  </si>
  <si>
    <t>Techninė priežiūra</t>
  </si>
  <si>
    <t>0,64 % nuo 
SMD vertės</t>
  </si>
  <si>
    <t>Viso eismo saugumo priemonėms:</t>
  </si>
  <si>
    <t xml:space="preserve">6204793, 607218
6205107, 607244         </t>
  </si>
  <si>
    <t>Obelių miesto Dirbtuvių gatvė (Nr. OBG-2)</t>
  </si>
  <si>
    <t>inžinerinės paslaugos, rekonstravimas</t>
  </si>
  <si>
    <t>inžinerinės paslaugos,
kapitalinis remontas</t>
  </si>
  <si>
    <t>inžinerinės paslaugos, kapitalinis remontas</t>
  </si>
  <si>
    <t>5,5-6,0</t>
  </si>
  <si>
    <t xml:space="preserve">6203014, 613148
6203202, 612901        </t>
  </si>
  <si>
    <t>Rokiškio kaimiškosios seniūnijos Kavoliškio kaimo Komaro gatvė (Nr. RKG-23)</t>
  </si>
  <si>
    <t xml:space="preserve">6202562, 596117
6203112, 596098        </t>
  </si>
  <si>
    <t>Kamajų seniūnijos Juodonių kaimo Piliakalnio gatvė (Nr. KAMS-13068)</t>
  </si>
  <si>
    <t xml:space="preserve">6179781, 591644
6179392, 591335        </t>
  </si>
  <si>
    <t>6.</t>
  </si>
  <si>
    <t>Jūžintų seniūnijos Laibgalių kaimo Laibgalių gatvė (Nr. JZG-7)</t>
  </si>
  <si>
    <t>6198145, 601923               6197891, 601315</t>
  </si>
  <si>
    <t>7.</t>
  </si>
  <si>
    <t>8.</t>
  </si>
  <si>
    <t>9.</t>
  </si>
  <si>
    <t>10.</t>
  </si>
  <si>
    <t>11.</t>
  </si>
  <si>
    <t>12.</t>
  </si>
  <si>
    <t>13.</t>
  </si>
  <si>
    <t>Rokiškio miesto K. Donelaičio gatvės statybos projektas (Nr. RMG-15)</t>
  </si>
  <si>
    <t xml:space="preserve">6201533, 599146
6201567, 599042        </t>
  </si>
  <si>
    <t xml:space="preserve">6205074, 596894
6205669, 597263        </t>
  </si>
  <si>
    <t>Rokiškio kaimiškosios seniūnijos Joniškio kaimo Centro gatvės kapitalinio remonto projektas (Nr. RKGC-179)</t>
  </si>
  <si>
    <t>14.</t>
  </si>
  <si>
    <t xml:space="preserve">6204497, 598914
6204615, 598896        </t>
  </si>
  <si>
    <t>15.</t>
  </si>
  <si>
    <t>Rokiškio kaimiškosios seniūnijos Bajorų kaimo Pušyno gatvės kapitalinio remonto projektas (Nr. RKG-4)</t>
  </si>
  <si>
    <t xml:space="preserve">6207161, 600546
6207234, 600842       </t>
  </si>
  <si>
    <t>Rokiškio miesto Upės Tako gatvės kapitalinio remonto projektas (Nr. RMG-94)</t>
  </si>
  <si>
    <t>Rokiškio miesto Sporto gatvės kapitalinio remonto projektas (Nr. RMG-80)</t>
  </si>
  <si>
    <t>Rokiškio miesto Pagojės gatvės kapitalinio remonto projektas (Nr. RMG-48)</t>
  </si>
  <si>
    <t xml:space="preserve">6205376, 598418
6205174, 598303        </t>
  </si>
  <si>
    <t xml:space="preserve">6204387, 598171
6204244, 597917       </t>
  </si>
  <si>
    <t>16.</t>
  </si>
  <si>
    <t>Jūžintų miestelio Beržų gatvės kapitalinio remonto projektas (Nr. JZG-26)</t>
  </si>
  <si>
    <t>17.</t>
  </si>
  <si>
    <t>18.</t>
  </si>
  <si>
    <t>19.</t>
  </si>
  <si>
    <t>6197891, 601315             6197838, 601176</t>
  </si>
  <si>
    <t xml:space="preserve">                                                                                 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</si>
  <si>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</si>
  <si>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</si>
  <si>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</si>
  <si>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</si>
  <si>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</si>
  <si>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</si>
  <si>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</si>
  <si>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</si>
  <si>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</si>
  <si>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</si>
  <si>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</si>
  <si>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</si>
  <si>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</si>
  <si>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</si>
  <si>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</si>
  <si>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</si>
  <si>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</si>
  <si>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</si>
  <si>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Rokiškio kaimiškosios seniūnijos Kavoliškio kaimo Vilties gatvė (Nr. RKG-26) (iškiliosios pėsčiųjų perėjos)</t>
  </si>
  <si>
    <t>Kelio ženklai, šviesoforai, apsauginiai atitvarai ir kt. priemonės</t>
  </si>
  <si>
    <t>100 vnt., 4 šviesoforų
 postai, 30 m</t>
  </si>
  <si>
    <t xml:space="preserve">6183291, 605128
6183162, 605236       </t>
  </si>
  <si>
    <t>Rokiškio kaimiškosios seniūnijos Skemų kaimo Klevų gatvė (Nr. RKGK-43)</t>
  </si>
  <si>
    <t>Savivaldybės vietinės reikšmės keliai ir gatvės su asfaltbetonio danga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</si>
  <si>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
2020 metais objektų sąrašas</t>
  </si>
  <si>
    <t>Jūžintų seniūnijos vietinės reikšmės kelias Laibgaliai–Sėlynė (Nr. JZ-25)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</si>
</sst>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5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/>
    <xf numFmtId="165" fontId="2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2" fillId="0" borderId="0" xfId="0" applyFont="1"/>
    <xf numFmtId="165" fontId="8" fillId="0" borderId="9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="90" zoomScaleNormal="90" workbookViewId="0">
      <selection activeCell="B27" sqref="B27"/>
    </sheetView>
  </sheetViews>
  <sheetFormatPr defaultColWidth="8.85546875" defaultRowHeight="15.75" x14ac:dyDescent="0.25"/>
  <cols>
    <col min="1" max="1" width="3.85546875" style="1" customWidth="1"/>
    <col min="2" max="2" width="33.28515625" style="1" customWidth="1"/>
    <col min="3" max="3" width="20.42578125" style="23" customWidth="1"/>
    <col min="4" max="4" width="15.85546875" style="23" customWidth="1"/>
    <col min="5" max="5" width="17.85546875" style="24" customWidth="1"/>
    <col min="6" max="6" width="7.7109375" style="24" customWidth="1"/>
    <col min="7" max="7" width="8" style="24" customWidth="1"/>
    <col min="8" max="8" width="13.42578125" style="5" customWidth="1"/>
    <col min="9" max="16384" width="8.85546875" style="24"/>
  </cols>
  <sheetData>
    <row r="1" spans="1:8" ht="15" customHeight="1" x14ac:dyDescent="0.25">
      <c r="G1" s="92"/>
      <c r="H1" s="93"/>
    </row>
    <row r="2" spans="1:8" ht="28.35" customHeight="1" x14ac:dyDescent="0.25">
      <c r="A2" s="99"/>
      <c r="B2" s="99"/>
      <c r="E2" s="98" t="s">
        <v>4</v>
      </c>
      <c r="F2" s="98"/>
      <c r="G2" s="98"/>
      <c r="H2" s="98"/>
    </row>
    <row r="3" spans="1:8" ht="16.5" customHeight="1" x14ac:dyDescent="0.25">
      <c r="A3" s="100"/>
      <c r="B3" s="100"/>
      <c r="E3" s="98" t="s">
        <v>27</v>
      </c>
      <c r="F3" s="98"/>
      <c r="G3" s="98"/>
      <c r="H3" s="98"/>
    </row>
    <row r="4" spans="1:8" x14ac:dyDescent="0.25">
      <c r="A4" s="100"/>
      <c r="B4" s="100"/>
      <c r="E4" s="98" t="s">
        <v>28</v>
      </c>
      <c r="F4" s="98"/>
      <c r="G4" s="98"/>
      <c r="H4" s="98"/>
    </row>
    <row r="5" spans="1:8" x14ac:dyDescent="0.25">
      <c r="F5" s="25"/>
      <c r="G5" s="25"/>
      <c r="H5" s="2"/>
    </row>
    <row r="6" spans="1:8" x14ac:dyDescent="0.25">
      <c r="A6" s="97" t="s">
        <v>29</v>
      </c>
      <c r="B6" s="97"/>
      <c r="C6" s="97"/>
      <c r="D6" s="97"/>
      <c r="E6" s="97"/>
      <c r="F6" s="97"/>
      <c r="G6" s="97"/>
      <c r="H6" s="97"/>
    </row>
    <row r="7" spans="1:8" ht="48.4" customHeight="1" x14ac:dyDescent="0.25">
      <c r="A7" s="101" t="s">
        <v>165</v>
      </c>
      <c r="B7" s="101"/>
      <c r="C7" s="101"/>
      <c r="D7" s="101"/>
      <c r="E7" s="101"/>
      <c r="F7" s="101"/>
      <c r="G7" s="101"/>
      <c r="H7" s="101"/>
    </row>
    <row r="8" spans="1:8" ht="13.5" customHeight="1" x14ac:dyDescent="0.25">
      <c r="A8" s="97"/>
      <c r="B8" s="97"/>
      <c r="C8" s="97"/>
      <c r="D8" s="97"/>
      <c r="E8" s="97"/>
      <c r="F8" s="97"/>
      <c r="G8" s="97"/>
      <c r="H8" s="97"/>
    </row>
    <row r="9" spans="1:8" ht="8.65" customHeight="1" thickBot="1" x14ac:dyDescent="0.3">
      <c r="A9" s="3"/>
      <c r="B9" s="3"/>
      <c r="C9" s="4"/>
      <c r="D9" s="4"/>
      <c r="E9" s="19"/>
      <c r="F9" s="19"/>
      <c r="G9" s="19"/>
      <c r="H9" s="19"/>
    </row>
    <row r="10" spans="1:8" ht="16.149999999999999" customHeight="1" x14ac:dyDescent="0.25">
      <c r="A10" s="102" t="s">
        <v>0</v>
      </c>
      <c r="B10" s="104" t="s">
        <v>23</v>
      </c>
      <c r="C10" s="104" t="s">
        <v>9</v>
      </c>
      <c r="D10" s="104" t="s">
        <v>20</v>
      </c>
      <c r="E10" s="109" t="s">
        <v>1</v>
      </c>
      <c r="F10" s="109"/>
      <c r="G10" s="109"/>
      <c r="H10" s="110" t="s">
        <v>10</v>
      </c>
    </row>
    <row r="11" spans="1:8" ht="84.75" customHeight="1" thickBot="1" x14ac:dyDescent="0.3">
      <c r="A11" s="103"/>
      <c r="B11" s="105"/>
      <c r="C11" s="105"/>
      <c r="D11" s="105"/>
      <c r="E11" s="55" t="s">
        <v>5</v>
      </c>
      <c r="F11" s="55" t="s">
        <v>7</v>
      </c>
      <c r="G11" s="55" t="s">
        <v>8</v>
      </c>
      <c r="H11" s="111"/>
    </row>
    <row r="12" spans="1:8" ht="16.5" thickBot="1" x14ac:dyDescent="0.3">
      <c r="A12" s="18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56">
        <v>8</v>
      </c>
    </row>
    <row r="13" spans="1:8" ht="17.25" customHeight="1" thickBot="1" x14ac:dyDescent="0.3">
      <c r="A13" s="112" t="s">
        <v>19</v>
      </c>
      <c r="B13" s="113"/>
      <c r="C13" s="113"/>
      <c r="D13" s="113"/>
      <c r="E13" s="113"/>
      <c r="F13" s="113"/>
      <c r="G13" s="113"/>
      <c r="H13" s="114"/>
    </row>
    <row r="14" spans="1:8" s="63" customFormat="1" ht="33.950000000000003" customHeight="1" x14ac:dyDescent="0.25">
      <c r="A14" s="62" t="s">
        <v>32</v>
      </c>
      <c r="B14" s="13" t="s">
        <v>34</v>
      </c>
      <c r="C14" s="12" t="s">
        <v>103</v>
      </c>
      <c r="D14" s="80">
        <v>227.7</v>
      </c>
      <c r="E14" s="76" t="s">
        <v>35</v>
      </c>
      <c r="F14" s="12" t="s">
        <v>36</v>
      </c>
      <c r="G14" s="70" t="s">
        <v>37</v>
      </c>
      <c r="H14" s="67">
        <v>216.12</v>
      </c>
    </row>
    <row r="15" spans="1:8" s="65" customFormat="1" ht="17.100000000000001" customHeight="1" x14ac:dyDescent="0.25">
      <c r="A15" s="11"/>
      <c r="B15" s="118" t="s">
        <v>16</v>
      </c>
      <c r="C15" s="119"/>
      <c r="D15" s="119"/>
      <c r="E15" s="119"/>
      <c r="F15" s="119"/>
      <c r="G15" s="120"/>
      <c r="H15" s="68">
        <v>216.12</v>
      </c>
    </row>
    <row r="16" spans="1:8" ht="51" customHeight="1" x14ac:dyDescent="0.25">
      <c r="A16" s="11" t="s">
        <v>33</v>
      </c>
      <c r="B16" s="10" t="s">
        <v>38</v>
      </c>
      <c r="C16" s="12" t="s">
        <v>103</v>
      </c>
      <c r="D16" s="12">
        <v>274.14999999999998</v>
      </c>
      <c r="E16" s="71" t="s">
        <v>40</v>
      </c>
      <c r="F16" s="14">
        <v>1076</v>
      </c>
      <c r="G16" s="69">
        <v>1.5</v>
      </c>
      <c r="H16" s="67">
        <v>264.99</v>
      </c>
    </row>
    <row r="17" spans="1:8" s="65" customFormat="1" ht="17.100000000000001" customHeight="1" x14ac:dyDescent="0.25">
      <c r="A17" s="11"/>
      <c r="B17" s="118" t="s">
        <v>16</v>
      </c>
      <c r="C17" s="119"/>
      <c r="D17" s="119"/>
      <c r="E17" s="119"/>
      <c r="F17" s="119"/>
      <c r="G17" s="120"/>
      <c r="H17" s="68">
        <v>264.99</v>
      </c>
    </row>
    <row r="18" spans="1:8" ht="33.950000000000003" customHeight="1" x14ac:dyDescent="0.25">
      <c r="A18" s="11" t="s">
        <v>39</v>
      </c>
      <c r="B18" s="10" t="s">
        <v>42</v>
      </c>
      <c r="C18" s="12" t="s">
        <v>103</v>
      </c>
      <c r="D18" s="12">
        <v>148.96</v>
      </c>
      <c r="E18" s="71" t="s">
        <v>43</v>
      </c>
      <c r="F18" s="14">
        <v>805</v>
      </c>
      <c r="G18" s="69">
        <v>1.5</v>
      </c>
      <c r="H18" s="67">
        <v>137.57</v>
      </c>
    </row>
    <row r="19" spans="1:8" s="65" customFormat="1" ht="17.100000000000001" customHeight="1" x14ac:dyDescent="0.25">
      <c r="A19" s="11"/>
      <c r="B19" s="118" t="s">
        <v>16</v>
      </c>
      <c r="C19" s="119"/>
      <c r="D19" s="119"/>
      <c r="E19" s="119"/>
      <c r="F19" s="119"/>
      <c r="G19" s="120"/>
      <c r="H19" s="68">
        <v>137.57</v>
      </c>
    </row>
    <row r="20" spans="1:8" s="65" customFormat="1" ht="51" customHeight="1" x14ac:dyDescent="0.25">
      <c r="A20" s="11" t="s">
        <v>41</v>
      </c>
      <c r="B20" s="10" t="s">
        <v>45</v>
      </c>
      <c r="C20" s="12" t="s">
        <v>103</v>
      </c>
      <c r="D20" s="12">
        <v>244.67</v>
      </c>
      <c r="E20" s="72" t="s">
        <v>46</v>
      </c>
      <c r="F20" s="12" t="s">
        <v>47</v>
      </c>
      <c r="G20" s="70" t="s">
        <v>37</v>
      </c>
      <c r="H20" s="67">
        <v>198.66</v>
      </c>
    </row>
    <row r="21" spans="1:8" s="65" customFormat="1" ht="17.100000000000001" customHeight="1" x14ac:dyDescent="0.25">
      <c r="A21" s="11"/>
      <c r="B21" s="118" t="s">
        <v>16</v>
      </c>
      <c r="C21" s="119"/>
      <c r="D21" s="119"/>
      <c r="E21" s="119"/>
      <c r="F21" s="119"/>
      <c r="G21" s="120"/>
      <c r="H21" s="68">
        <v>198.66</v>
      </c>
    </row>
    <row r="22" spans="1:8" s="79" customFormat="1" ht="51" customHeight="1" x14ac:dyDescent="0.25">
      <c r="A22" s="62" t="s">
        <v>44</v>
      </c>
      <c r="B22" s="13" t="s">
        <v>30</v>
      </c>
      <c r="C22" s="12" t="s">
        <v>101</v>
      </c>
      <c r="D22" s="12">
        <v>49.56</v>
      </c>
      <c r="E22" s="76" t="s">
        <v>31</v>
      </c>
      <c r="F22" s="14">
        <v>645</v>
      </c>
      <c r="G22" s="14">
        <v>6</v>
      </c>
      <c r="H22" s="67">
        <v>49.56</v>
      </c>
    </row>
    <row r="23" spans="1:8" s="79" customFormat="1" ht="17.100000000000001" customHeight="1" x14ac:dyDescent="0.25">
      <c r="A23" s="11"/>
      <c r="B23" s="118" t="s">
        <v>16</v>
      </c>
      <c r="C23" s="119"/>
      <c r="D23" s="119"/>
      <c r="E23" s="119"/>
      <c r="F23" s="119"/>
      <c r="G23" s="120"/>
      <c r="H23" s="68">
        <v>42.56</v>
      </c>
    </row>
    <row r="24" spans="1:8" s="87" customFormat="1" ht="51" customHeight="1" x14ac:dyDescent="0.25">
      <c r="A24" s="11" t="s">
        <v>110</v>
      </c>
      <c r="B24" s="10" t="s">
        <v>163</v>
      </c>
      <c r="C24" s="12" t="s">
        <v>102</v>
      </c>
      <c r="D24" s="80">
        <v>173.8</v>
      </c>
      <c r="E24" s="72" t="s">
        <v>99</v>
      </c>
      <c r="F24" s="12">
        <v>340</v>
      </c>
      <c r="G24" s="70">
        <v>5.5</v>
      </c>
      <c r="H24" s="67">
        <v>52.8</v>
      </c>
    </row>
    <row r="25" spans="1:8" s="79" customFormat="1" ht="33.950000000000003" customHeight="1" x14ac:dyDescent="0.25">
      <c r="A25" s="62" t="s">
        <v>113</v>
      </c>
      <c r="B25" s="13" t="s">
        <v>111</v>
      </c>
      <c r="C25" s="12" t="s">
        <v>103</v>
      </c>
      <c r="D25" s="12">
        <v>173.99</v>
      </c>
      <c r="E25" s="76" t="s">
        <v>112</v>
      </c>
      <c r="F25" s="14">
        <v>660</v>
      </c>
      <c r="G25" s="14">
        <v>4.5</v>
      </c>
      <c r="H25" s="67">
        <v>13</v>
      </c>
    </row>
    <row r="26" spans="1:8" s="79" customFormat="1" ht="17.100000000000001" customHeight="1" x14ac:dyDescent="0.25">
      <c r="A26" s="11"/>
      <c r="B26" s="118" t="s">
        <v>16</v>
      </c>
      <c r="C26" s="119"/>
      <c r="D26" s="119"/>
      <c r="E26" s="119"/>
      <c r="F26" s="119"/>
      <c r="G26" s="120"/>
      <c r="H26" s="68">
        <v>1</v>
      </c>
    </row>
    <row r="27" spans="1:8" s="79" customFormat="1" ht="33.950000000000003" customHeight="1" x14ac:dyDescent="0.25">
      <c r="A27" s="62" t="s">
        <v>114</v>
      </c>
      <c r="B27" s="13" t="s">
        <v>166</v>
      </c>
      <c r="C27" s="12" t="s">
        <v>103</v>
      </c>
      <c r="D27" s="91">
        <v>247.53</v>
      </c>
      <c r="E27" s="76" t="s">
        <v>139</v>
      </c>
      <c r="F27" s="14">
        <v>150</v>
      </c>
      <c r="G27" s="14">
        <v>4.5</v>
      </c>
      <c r="H27" s="67">
        <v>37.93</v>
      </c>
    </row>
    <row r="28" spans="1:8" s="78" customFormat="1" ht="33.950000000000003" customHeight="1" x14ac:dyDescent="0.25">
      <c r="A28" s="11" t="s">
        <v>115</v>
      </c>
      <c r="B28" s="10" t="s">
        <v>100</v>
      </c>
      <c r="C28" s="12" t="s">
        <v>103</v>
      </c>
      <c r="D28" s="80">
        <v>268.2</v>
      </c>
      <c r="E28" s="72" t="s">
        <v>105</v>
      </c>
      <c r="F28" s="12">
        <v>428</v>
      </c>
      <c r="G28" s="70" t="s">
        <v>104</v>
      </c>
      <c r="H28" s="67">
        <v>81.2</v>
      </c>
    </row>
    <row r="29" spans="1:8" s="78" customFormat="1" ht="51" customHeight="1" x14ac:dyDescent="0.25">
      <c r="A29" s="11" t="s">
        <v>116</v>
      </c>
      <c r="B29" s="10" t="s">
        <v>106</v>
      </c>
      <c r="C29" s="12" t="s">
        <v>103</v>
      </c>
      <c r="D29" s="80">
        <v>298.5</v>
      </c>
      <c r="E29" s="72" t="s">
        <v>107</v>
      </c>
      <c r="F29" s="12">
        <v>551</v>
      </c>
      <c r="G29" s="70">
        <v>5.5</v>
      </c>
      <c r="H29" s="67">
        <v>90.5</v>
      </c>
    </row>
    <row r="30" spans="1:8" s="78" customFormat="1" ht="33.950000000000003" customHeight="1" x14ac:dyDescent="0.25">
      <c r="A30" s="11" t="s">
        <v>117</v>
      </c>
      <c r="B30" s="10" t="s">
        <v>108</v>
      </c>
      <c r="C30" s="12" t="s">
        <v>103</v>
      </c>
      <c r="D30" s="80">
        <v>198.4</v>
      </c>
      <c r="E30" s="72" t="s">
        <v>109</v>
      </c>
      <c r="F30" s="12">
        <v>500</v>
      </c>
      <c r="G30" s="70">
        <v>4.5</v>
      </c>
      <c r="H30" s="67">
        <v>60.4</v>
      </c>
    </row>
    <row r="31" spans="1:8" s="79" customFormat="1" ht="51" customHeight="1" x14ac:dyDescent="0.25">
      <c r="A31" s="11" t="s">
        <v>118</v>
      </c>
      <c r="B31" s="10" t="s">
        <v>120</v>
      </c>
      <c r="C31" s="12" t="s">
        <v>17</v>
      </c>
      <c r="D31" s="80">
        <v>5.57</v>
      </c>
      <c r="E31" s="72" t="s">
        <v>121</v>
      </c>
      <c r="F31" s="12">
        <v>110</v>
      </c>
      <c r="G31" s="70">
        <v>6</v>
      </c>
      <c r="H31" s="67">
        <v>5.57</v>
      </c>
    </row>
    <row r="32" spans="1:8" s="79" customFormat="1" ht="68.099999999999994" customHeight="1" x14ac:dyDescent="0.25">
      <c r="A32" s="11" t="s">
        <v>119</v>
      </c>
      <c r="B32" s="10" t="s">
        <v>123</v>
      </c>
      <c r="C32" s="12" t="s">
        <v>17</v>
      </c>
      <c r="D32" s="80">
        <v>6.4</v>
      </c>
      <c r="E32" s="72" t="s">
        <v>122</v>
      </c>
      <c r="F32" s="12">
        <v>710</v>
      </c>
      <c r="G32" s="70">
        <v>5</v>
      </c>
      <c r="H32" s="67">
        <v>6.4</v>
      </c>
    </row>
    <row r="33" spans="1:8" s="79" customFormat="1" ht="51" customHeight="1" x14ac:dyDescent="0.25">
      <c r="A33" s="11" t="s">
        <v>124</v>
      </c>
      <c r="B33" s="10" t="s">
        <v>129</v>
      </c>
      <c r="C33" s="12" t="s">
        <v>17</v>
      </c>
      <c r="D33" s="80">
        <v>5</v>
      </c>
      <c r="E33" s="72" t="s">
        <v>125</v>
      </c>
      <c r="F33" s="12">
        <v>125</v>
      </c>
      <c r="G33" s="70">
        <v>4.5</v>
      </c>
      <c r="H33" s="67">
        <v>5</v>
      </c>
    </row>
    <row r="34" spans="1:8" s="79" customFormat="1" ht="68.099999999999994" customHeight="1" x14ac:dyDescent="0.25">
      <c r="A34" s="11" t="s">
        <v>126</v>
      </c>
      <c r="B34" s="10" t="s">
        <v>127</v>
      </c>
      <c r="C34" s="12" t="s">
        <v>17</v>
      </c>
      <c r="D34" s="80">
        <v>7</v>
      </c>
      <c r="E34" s="72" t="s">
        <v>128</v>
      </c>
      <c r="F34" s="12">
        <v>415</v>
      </c>
      <c r="G34" s="70">
        <v>5.5</v>
      </c>
      <c r="H34" s="67">
        <v>7</v>
      </c>
    </row>
    <row r="35" spans="1:8" s="79" customFormat="1" ht="51" customHeight="1" x14ac:dyDescent="0.25">
      <c r="A35" s="11" t="s">
        <v>134</v>
      </c>
      <c r="B35" s="10" t="s">
        <v>130</v>
      </c>
      <c r="C35" s="12" t="s">
        <v>17</v>
      </c>
      <c r="D35" s="80">
        <v>6.4</v>
      </c>
      <c r="E35" s="72" t="s">
        <v>132</v>
      </c>
      <c r="F35" s="12">
        <v>277</v>
      </c>
      <c r="G35" s="70">
        <v>5.5</v>
      </c>
      <c r="H35" s="67">
        <v>6.4</v>
      </c>
    </row>
    <row r="36" spans="1:8" s="79" customFormat="1" ht="51" customHeight="1" x14ac:dyDescent="0.25">
      <c r="A36" s="11" t="s">
        <v>136</v>
      </c>
      <c r="B36" s="10" t="s">
        <v>131</v>
      </c>
      <c r="C36" s="12" t="s">
        <v>17</v>
      </c>
      <c r="D36" s="80">
        <v>6.4</v>
      </c>
      <c r="E36" s="72" t="s">
        <v>133</v>
      </c>
      <c r="F36" s="12">
        <v>300</v>
      </c>
      <c r="G36" s="70">
        <v>5</v>
      </c>
      <c r="H36" s="67">
        <v>6.4</v>
      </c>
    </row>
    <row r="37" spans="1:8" s="79" customFormat="1" ht="51" customHeight="1" x14ac:dyDescent="0.25">
      <c r="A37" s="11" t="s">
        <v>137</v>
      </c>
      <c r="B37" s="10" t="s">
        <v>135</v>
      </c>
      <c r="C37" s="12" t="s">
        <v>17</v>
      </c>
      <c r="D37" s="80">
        <v>6.4</v>
      </c>
      <c r="E37" s="61" t="s">
        <v>162</v>
      </c>
      <c r="F37" s="12">
        <v>210</v>
      </c>
      <c r="G37" s="70">
        <v>5.5</v>
      </c>
      <c r="H37" s="67">
        <v>6.4</v>
      </c>
    </row>
    <row r="38" spans="1:8" s="79" customFormat="1" ht="51" customHeight="1" x14ac:dyDescent="0.25">
      <c r="A38" s="11" t="s">
        <v>138</v>
      </c>
      <c r="B38" s="10" t="s">
        <v>96</v>
      </c>
      <c r="C38" s="121" t="s">
        <v>17</v>
      </c>
      <c r="D38" s="122"/>
      <c r="E38" s="74" t="s">
        <v>51</v>
      </c>
      <c r="F38" s="121" t="s">
        <v>97</v>
      </c>
      <c r="G38" s="123"/>
      <c r="H38" s="68">
        <v>14</v>
      </c>
    </row>
    <row r="39" spans="1:8" ht="19.149999999999999" customHeight="1" x14ac:dyDescent="0.25">
      <c r="A39" s="115" t="s">
        <v>22</v>
      </c>
      <c r="B39" s="116"/>
      <c r="C39" s="116"/>
      <c r="D39" s="116"/>
      <c r="E39" s="116"/>
      <c r="F39" s="116"/>
      <c r="G39" s="117"/>
      <c r="H39" s="84">
        <f>SUM(H14,H16,H18,H20,H22,H24,H25,H27,H28,H29,H30,H31,H32,H33,H34,H35,H36,H37,H38)</f>
        <v>1259.9000000000003</v>
      </c>
    </row>
    <row r="40" spans="1:8" ht="19.149999999999999" customHeight="1" x14ac:dyDescent="0.25">
      <c r="A40" s="106" t="s">
        <v>21</v>
      </c>
      <c r="B40" s="107"/>
      <c r="C40" s="107"/>
      <c r="D40" s="107"/>
      <c r="E40" s="107"/>
      <c r="F40" s="107"/>
      <c r="G40" s="108"/>
      <c r="H40" s="85">
        <v>0</v>
      </c>
    </row>
    <row r="41" spans="1:8" ht="19.149999999999999" customHeight="1" thickBot="1" x14ac:dyDescent="0.3">
      <c r="A41" s="94" t="s">
        <v>24</v>
      </c>
      <c r="B41" s="95"/>
      <c r="C41" s="95"/>
      <c r="D41" s="95"/>
      <c r="E41" s="95"/>
      <c r="F41" s="95"/>
      <c r="G41" s="96"/>
      <c r="H41" s="64">
        <f>SUM(H15,H17,H19,H21,H23,H26)</f>
        <v>860.90000000000009</v>
      </c>
    </row>
    <row r="42" spans="1:8" ht="17.850000000000001" customHeight="1" thickBot="1" x14ac:dyDescent="0.3">
      <c r="A42" s="124" t="s">
        <v>2</v>
      </c>
      <c r="B42" s="125"/>
      <c r="C42" s="125"/>
      <c r="D42" s="125"/>
      <c r="E42" s="125"/>
      <c r="F42" s="125"/>
      <c r="G42" s="125"/>
      <c r="H42" s="126"/>
    </row>
    <row r="43" spans="1:8" ht="51" customHeight="1" x14ac:dyDescent="0.25">
      <c r="A43" s="62" t="s">
        <v>141</v>
      </c>
      <c r="B43" s="13" t="s">
        <v>48</v>
      </c>
      <c r="C43" s="129" t="s">
        <v>6</v>
      </c>
      <c r="D43" s="130"/>
      <c r="E43" s="73" t="s">
        <v>49</v>
      </c>
      <c r="F43" s="127" t="s">
        <v>52</v>
      </c>
      <c r="G43" s="128"/>
      <c r="H43" s="67">
        <v>12.15</v>
      </c>
    </row>
    <row r="44" spans="1:8" ht="51" customHeight="1" x14ac:dyDescent="0.25">
      <c r="A44" s="11" t="s">
        <v>142</v>
      </c>
      <c r="B44" s="10" t="s">
        <v>50</v>
      </c>
      <c r="C44" s="121" t="s">
        <v>11</v>
      </c>
      <c r="D44" s="122"/>
      <c r="E44" s="74" t="s">
        <v>51</v>
      </c>
      <c r="F44" s="121" t="s">
        <v>53</v>
      </c>
      <c r="G44" s="122"/>
      <c r="H44" s="68">
        <v>257.85000000000002</v>
      </c>
    </row>
    <row r="45" spans="1:8" ht="17.100000000000001" customHeight="1" x14ac:dyDescent="0.25">
      <c r="A45" s="11"/>
      <c r="B45" s="118" t="s">
        <v>12</v>
      </c>
      <c r="C45" s="119"/>
      <c r="D45" s="119"/>
      <c r="E45" s="119"/>
      <c r="F45" s="119"/>
      <c r="G45" s="120"/>
      <c r="H45" s="68">
        <f>SUM(H43:H44)</f>
        <v>270</v>
      </c>
    </row>
    <row r="46" spans="1:8" ht="51" customHeight="1" x14ac:dyDescent="0.25">
      <c r="A46" s="11" t="s">
        <v>143</v>
      </c>
      <c r="B46" s="10" t="s">
        <v>54</v>
      </c>
      <c r="C46" s="121" t="s">
        <v>6</v>
      </c>
      <c r="D46" s="122"/>
      <c r="E46" s="73" t="s">
        <v>49</v>
      </c>
      <c r="F46" s="121" t="s">
        <v>55</v>
      </c>
      <c r="G46" s="122"/>
      <c r="H46" s="68">
        <v>37.57</v>
      </c>
    </row>
    <row r="47" spans="1:8" s="66" customFormat="1" ht="51" customHeight="1" x14ac:dyDescent="0.25">
      <c r="A47" s="11" t="s">
        <v>144</v>
      </c>
      <c r="B47" s="10" t="s">
        <v>56</v>
      </c>
      <c r="C47" s="121" t="s">
        <v>6</v>
      </c>
      <c r="D47" s="122"/>
      <c r="E47" s="74" t="s">
        <v>51</v>
      </c>
      <c r="F47" s="121" t="s">
        <v>57</v>
      </c>
      <c r="G47" s="122"/>
      <c r="H47" s="68">
        <v>92.43</v>
      </c>
    </row>
    <row r="48" spans="1:8" ht="17.100000000000001" customHeight="1" x14ac:dyDescent="0.25">
      <c r="A48" s="11"/>
      <c r="B48" s="118" t="s">
        <v>15</v>
      </c>
      <c r="C48" s="119"/>
      <c r="D48" s="119"/>
      <c r="E48" s="119"/>
      <c r="F48" s="119"/>
      <c r="G48" s="120"/>
      <c r="H48" s="68">
        <f>SUM(H46:H47)</f>
        <v>130</v>
      </c>
    </row>
    <row r="49" spans="1:8" ht="51" customHeight="1" x14ac:dyDescent="0.25">
      <c r="A49" s="11" t="s">
        <v>145</v>
      </c>
      <c r="B49" s="10" t="s">
        <v>160</v>
      </c>
      <c r="C49" s="121" t="s">
        <v>11</v>
      </c>
      <c r="D49" s="122"/>
      <c r="E49" s="74" t="s">
        <v>58</v>
      </c>
      <c r="F49" s="121" t="s">
        <v>161</v>
      </c>
      <c r="G49" s="123"/>
      <c r="H49" s="68">
        <v>12.08</v>
      </c>
    </row>
    <row r="50" spans="1:8" s="66" customFormat="1" ht="68.099999999999994" customHeight="1" x14ac:dyDescent="0.25">
      <c r="A50" s="11" t="s">
        <v>146</v>
      </c>
      <c r="B50" s="10" t="s">
        <v>59</v>
      </c>
      <c r="C50" s="121" t="s">
        <v>11</v>
      </c>
      <c r="D50" s="122"/>
      <c r="E50" s="74" t="s">
        <v>164</v>
      </c>
      <c r="F50" s="148" t="s">
        <v>60</v>
      </c>
      <c r="G50" s="123"/>
      <c r="H50" s="68">
        <v>10</v>
      </c>
    </row>
    <row r="51" spans="1:8" ht="17.100000000000001" customHeight="1" x14ac:dyDescent="0.25">
      <c r="A51" s="11"/>
      <c r="B51" s="118" t="s">
        <v>98</v>
      </c>
      <c r="C51" s="119"/>
      <c r="D51" s="119"/>
      <c r="E51" s="119"/>
      <c r="F51" s="119"/>
      <c r="G51" s="120"/>
      <c r="H51" s="68">
        <f>SUM(H49:H50)</f>
        <v>22.08</v>
      </c>
    </row>
    <row r="52" spans="1:8" s="66" customFormat="1" ht="51" customHeight="1" x14ac:dyDescent="0.25">
      <c r="A52" s="11" t="s">
        <v>147</v>
      </c>
      <c r="B52" s="75" t="s">
        <v>61</v>
      </c>
      <c r="C52" s="121" t="s">
        <v>17</v>
      </c>
      <c r="D52" s="122"/>
      <c r="E52" s="8" t="s">
        <v>58</v>
      </c>
      <c r="F52" s="148" t="s">
        <v>62</v>
      </c>
      <c r="G52" s="123"/>
      <c r="H52" s="83">
        <v>32.5</v>
      </c>
    </row>
    <row r="53" spans="1:8" s="66" customFormat="1" ht="51" customHeight="1" x14ac:dyDescent="0.25">
      <c r="A53" s="11" t="s">
        <v>148</v>
      </c>
      <c r="B53" s="75" t="s">
        <v>63</v>
      </c>
      <c r="C53" s="121" t="s">
        <v>64</v>
      </c>
      <c r="D53" s="122"/>
      <c r="E53" s="8" t="s">
        <v>49</v>
      </c>
      <c r="F53" s="148" t="s">
        <v>65</v>
      </c>
      <c r="G53" s="123"/>
      <c r="H53" s="81">
        <v>45</v>
      </c>
    </row>
    <row r="54" spans="1:8" s="66" customFormat="1" ht="33.950000000000003" customHeight="1" x14ac:dyDescent="0.25">
      <c r="A54" s="11" t="s">
        <v>149</v>
      </c>
      <c r="B54" s="10" t="s">
        <v>67</v>
      </c>
      <c r="C54" s="121" t="s">
        <v>3</v>
      </c>
      <c r="D54" s="122"/>
      <c r="E54" s="61" t="s">
        <v>70</v>
      </c>
      <c r="F54" s="9" t="s">
        <v>69</v>
      </c>
      <c r="G54" s="9" t="s">
        <v>68</v>
      </c>
      <c r="H54" s="68">
        <v>2</v>
      </c>
    </row>
    <row r="55" spans="1:8" s="66" customFormat="1" ht="33.950000000000003" customHeight="1" x14ac:dyDescent="0.25">
      <c r="A55" s="11" t="s">
        <v>150</v>
      </c>
      <c r="B55" s="10" t="s">
        <v>81</v>
      </c>
      <c r="C55" s="121" t="s">
        <v>3</v>
      </c>
      <c r="D55" s="122"/>
      <c r="E55" s="61" t="s">
        <v>82</v>
      </c>
      <c r="F55" s="9" t="s">
        <v>69</v>
      </c>
      <c r="G55" s="9" t="s">
        <v>68</v>
      </c>
      <c r="H55" s="68">
        <v>1.1299999999999999</v>
      </c>
    </row>
    <row r="56" spans="1:8" s="66" customFormat="1" ht="33.950000000000003" customHeight="1" x14ac:dyDescent="0.25">
      <c r="A56" s="11" t="s">
        <v>151</v>
      </c>
      <c r="B56" s="10" t="s">
        <v>71</v>
      </c>
      <c r="C56" s="121" t="s">
        <v>3</v>
      </c>
      <c r="D56" s="122"/>
      <c r="E56" s="61" t="s">
        <v>74</v>
      </c>
      <c r="F56" s="9" t="s">
        <v>72</v>
      </c>
      <c r="G56" s="9" t="s">
        <v>73</v>
      </c>
      <c r="H56" s="68">
        <v>3.89</v>
      </c>
    </row>
    <row r="57" spans="1:8" s="66" customFormat="1" ht="51" customHeight="1" x14ac:dyDescent="0.25">
      <c r="A57" s="11" t="s">
        <v>152</v>
      </c>
      <c r="B57" s="10" t="s">
        <v>75</v>
      </c>
      <c r="C57" s="121" t="s">
        <v>3</v>
      </c>
      <c r="D57" s="122"/>
      <c r="E57" s="61" t="s">
        <v>77</v>
      </c>
      <c r="F57" s="9" t="s">
        <v>76</v>
      </c>
      <c r="G57" s="9" t="s">
        <v>73</v>
      </c>
      <c r="H57" s="68">
        <v>1.47</v>
      </c>
    </row>
    <row r="58" spans="1:8" s="66" customFormat="1" ht="51" customHeight="1" x14ac:dyDescent="0.25">
      <c r="A58" s="11" t="s">
        <v>153</v>
      </c>
      <c r="B58" s="10" t="s">
        <v>80</v>
      </c>
      <c r="C58" s="121" t="s">
        <v>3</v>
      </c>
      <c r="D58" s="122"/>
      <c r="E58" s="61" t="s">
        <v>78</v>
      </c>
      <c r="F58" s="9" t="s">
        <v>79</v>
      </c>
      <c r="G58" s="9" t="s">
        <v>68</v>
      </c>
      <c r="H58" s="68">
        <v>1.39</v>
      </c>
    </row>
    <row r="59" spans="1:8" s="66" customFormat="1" ht="51" customHeight="1" x14ac:dyDescent="0.25">
      <c r="A59" s="11" t="s">
        <v>154</v>
      </c>
      <c r="B59" s="10" t="s">
        <v>83</v>
      </c>
      <c r="C59" s="121" t="s">
        <v>3</v>
      </c>
      <c r="D59" s="122"/>
      <c r="E59" s="61" t="s">
        <v>86</v>
      </c>
      <c r="F59" s="9" t="s">
        <v>84</v>
      </c>
      <c r="G59" s="9" t="s">
        <v>85</v>
      </c>
      <c r="H59" s="68">
        <v>1.98</v>
      </c>
    </row>
    <row r="60" spans="1:8" s="66" customFormat="1" ht="33.950000000000003" customHeight="1" x14ac:dyDescent="0.25">
      <c r="A60" s="11" t="s">
        <v>155</v>
      </c>
      <c r="B60" s="10" t="s">
        <v>87</v>
      </c>
      <c r="C60" s="121" t="s">
        <v>3</v>
      </c>
      <c r="D60" s="122"/>
      <c r="E60" s="61" t="s">
        <v>88</v>
      </c>
      <c r="F60" s="9" t="s">
        <v>66</v>
      </c>
      <c r="G60" s="9" t="s">
        <v>68</v>
      </c>
      <c r="H60" s="68">
        <v>1.0900000000000001</v>
      </c>
    </row>
    <row r="61" spans="1:8" s="66" customFormat="1" ht="33.950000000000003" customHeight="1" x14ac:dyDescent="0.25">
      <c r="A61" s="11" t="s">
        <v>156</v>
      </c>
      <c r="B61" s="10" t="s">
        <v>89</v>
      </c>
      <c r="C61" s="121" t="s">
        <v>3</v>
      </c>
      <c r="D61" s="122"/>
      <c r="E61" s="61" t="s">
        <v>90</v>
      </c>
      <c r="F61" s="9" t="s">
        <v>92</v>
      </c>
      <c r="G61" s="9" t="s">
        <v>91</v>
      </c>
      <c r="H61" s="68">
        <v>2.27</v>
      </c>
    </row>
    <row r="62" spans="1:8" s="66" customFormat="1" ht="68.099999999999994" customHeight="1" x14ac:dyDescent="0.25">
      <c r="A62" s="11" t="s">
        <v>157</v>
      </c>
      <c r="B62" s="10" t="s">
        <v>159</v>
      </c>
      <c r="C62" s="121" t="s">
        <v>3</v>
      </c>
      <c r="D62" s="122"/>
      <c r="E62" s="77" t="s">
        <v>95</v>
      </c>
      <c r="F62" s="8" t="s">
        <v>93</v>
      </c>
      <c r="G62" s="8" t="s">
        <v>94</v>
      </c>
      <c r="H62" s="68">
        <v>5</v>
      </c>
    </row>
    <row r="63" spans="1:8" s="66" customFormat="1" ht="51" customHeight="1" x14ac:dyDescent="0.25">
      <c r="A63" s="11" t="s">
        <v>158</v>
      </c>
      <c r="B63" s="10" t="s">
        <v>96</v>
      </c>
      <c r="C63" s="121" t="s">
        <v>17</v>
      </c>
      <c r="D63" s="122"/>
      <c r="E63" s="74" t="s">
        <v>51</v>
      </c>
      <c r="F63" s="121" t="s">
        <v>97</v>
      </c>
      <c r="G63" s="123"/>
      <c r="H63" s="68">
        <v>5</v>
      </c>
    </row>
    <row r="64" spans="1:8" ht="22.15" customHeight="1" x14ac:dyDescent="0.25">
      <c r="A64" s="106" t="s">
        <v>13</v>
      </c>
      <c r="B64" s="107"/>
      <c r="C64" s="107"/>
      <c r="D64" s="107"/>
      <c r="E64" s="107"/>
      <c r="F64" s="107"/>
      <c r="G64" s="108"/>
      <c r="H64" s="88">
        <f>SUM(H43,H44,H46,H47,H49,H50,H52,H53,H54,H55,H56,H57,H58,H59,H60,H61,H62,H63)</f>
        <v>524.79999999999995</v>
      </c>
    </row>
    <row r="65" spans="1:9" ht="22.15" customHeight="1" x14ac:dyDescent="0.25">
      <c r="A65" s="145" t="s">
        <v>25</v>
      </c>
      <c r="B65" s="146"/>
      <c r="C65" s="146"/>
      <c r="D65" s="146"/>
      <c r="E65" s="146"/>
      <c r="F65" s="146"/>
      <c r="G65" s="147"/>
      <c r="H65" s="89">
        <f>SUM(H54:H62)</f>
        <v>20.22</v>
      </c>
    </row>
    <row r="66" spans="1:9" ht="22.15" customHeight="1" thickBot="1" x14ac:dyDescent="0.3">
      <c r="A66" s="142" t="s">
        <v>18</v>
      </c>
      <c r="B66" s="143"/>
      <c r="C66" s="143"/>
      <c r="D66" s="143"/>
      <c r="E66" s="143"/>
      <c r="F66" s="143"/>
      <c r="G66" s="144"/>
      <c r="H66" s="89">
        <f>H51</f>
        <v>22.08</v>
      </c>
    </row>
    <row r="67" spans="1:9" ht="22.15" customHeight="1" x14ac:dyDescent="0.25">
      <c r="A67" s="132" t="s">
        <v>14</v>
      </c>
      <c r="B67" s="133"/>
      <c r="C67" s="133"/>
      <c r="D67" s="133"/>
      <c r="E67" s="133"/>
      <c r="F67" s="133"/>
      <c r="G67" s="134"/>
      <c r="H67" s="82">
        <f>H39+H64</f>
        <v>1784.7000000000003</v>
      </c>
    </row>
    <row r="68" spans="1:9" ht="22.15" customHeight="1" x14ac:dyDescent="0.25">
      <c r="A68" s="106" t="s">
        <v>21</v>
      </c>
      <c r="B68" s="107"/>
      <c r="C68" s="107"/>
      <c r="D68" s="107"/>
      <c r="E68" s="107"/>
      <c r="F68" s="107"/>
      <c r="G68" s="108"/>
      <c r="H68" s="85">
        <f>H40</f>
        <v>0</v>
      </c>
    </row>
    <row r="69" spans="1:9" ht="22.15" customHeight="1" thickBot="1" x14ac:dyDescent="0.3">
      <c r="A69" s="135" t="s">
        <v>26</v>
      </c>
      <c r="B69" s="136"/>
      <c r="C69" s="136"/>
      <c r="D69" s="136"/>
      <c r="E69" s="136"/>
      <c r="F69" s="136"/>
      <c r="G69" s="137"/>
      <c r="H69" s="90">
        <f>H41+H66</f>
        <v>882.98000000000013</v>
      </c>
    </row>
    <row r="70" spans="1:9" s="57" customFormat="1" ht="15.6" customHeight="1" x14ac:dyDescent="0.25">
      <c r="A70" s="1"/>
      <c r="B70" s="1"/>
      <c r="C70" s="23"/>
      <c r="D70" s="23"/>
      <c r="E70" s="24"/>
      <c r="F70" s="24"/>
      <c r="G70" s="24"/>
      <c r="H70" s="5"/>
    </row>
    <row r="71" spans="1:9" ht="19.5" customHeight="1" x14ac:dyDescent="0.25">
      <c r="B71" s="23"/>
      <c r="C71" s="138"/>
      <c r="D71" s="138"/>
      <c r="E71" s="138"/>
      <c r="F71" s="138"/>
      <c r="G71" s="138"/>
      <c r="H71" s="138"/>
    </row>
    <row r="72" spans="1:9" ht="15.75" customHeight="1" x14ac:dyDescent="0.25">
      <c r="B72" s="6"/>
      <c r="C72" s="139"/>
      <c r="D72" s="139"/>
      <c r="E72" s="139"/>
      <c r="F72" s="139"/>
      <c r="G72" s="139"/>
      <c r="H72" s="139"/>
    </row>
    <row r="73" spans="1:9" ht="27.6" customHeight="1" x14ac:dyDescent="0.25">
      <c r="B73" s="51"/>
      <c r="C73" s="86"/>
      <c r="D73" s="140"/>
      <c r="E73" s="141"/>
      <c r="F73" s="141"/>
      <c r="G73" s="141"/>
      <c r="H73" s="86"/>
      <c r="I73" s="58"/>
    </row>
    <row r="74" spans="1:9" ht="15.6" customHeight="1" x14ac:dyDescent="0.25">
      <c r="A74" s="7"/>
      <c r="B74" s="131" t="s">
        <v>140</v>
      </c>
      <c r="C74" s="131"/>
      <c r="D74" s="131"/>
      <c r="E74" s="131"/>
      <c r="F74" s="131"/>
      <c r="G74" s="131"/>
      <c r="H74" s="131"/>
    </row>
    <row r="75" spans="1:9" ht="15.6" customHeight="1" x14ac:dyDescent="0.25"/>
    <row r="76" spans="1:9" ht="52.5" customHeight="1" x14ac:dyDescent="0.25">
      <c r="B76" s="60"/>
      <c r="C76" s="16"/>
      <c r="D76" s="16"/>
      <c r="E76" s="25"/>
    </row>
    <row r="77" spans="1:9" x14ac:dyDescent="0.25">
      <c r="B77" s="59"/>
    </row>
  </sheetData>
  <mergeCells count="68">
    <mergeCell ref="C52:D52"/>
    <mergeCell ref="F52:G52"/>
    <mergeCell ref="C49:D49"/>
    <mergeCell ref="C60:D60"/>
    <mergeCell ref="C61:D61"/>
    <mergeCell ref="C62:D62"/>
    <mergeCell ref="C53:D53"/>
    <mergeCell ref="C55:D55"/>
    <mergeCell ref="C54:D54"/>
    <mergeCell ref="C56:D56"/>
    <mergeCell ref="C57:D57"/>
    <mergeCell ref="C58:D58"/>
    <mergeCell ref="C59:D59"/>
    <mergeCell ref="C46:D46"/>
    <mergeCell ref="F44:G44"/>
    <mergeCell ref="A64:G64"/>
    <mergeCell ref="A66:G66"/>
    <mergeCell ref="A65:G65"/>
    <mergeCell ref="F46:G46"/>
    <mergeCell ref="F47:G47"/>
    <mergeCell ref="C50:D50"/>
    <mergeCell ref="F50:G50"/>
    <mergeCell ref="F49:G49"/>
    <mergeCell ref="B48:G48"/>
    <mergeCell ref="C47:D47"/>
    <mergeCell ref="B51:G51"/>
    <mergeCell ref="C63:D63"/>
    <mergeCell ref="F63:G63"/>
    <mergeCell ref="F53:G53"/>
    <mergeCell ref="B74:H74"/>
    <mergeCell ref="A67:G67"/>
    <mergeCell ref="A69:G69"/>
    <mergeCell ref="C71:H71"/>
    <mergeCell ref="C72:H72"/>
    <mergeCell ref="A68:G68"/>
    <mergeCell ref="D73:G73"/>
    <mergeCell ref="A42:H42"/>
    <mergeCell ref="B45:G45"/>
    <mergeCell ref="F43:G43"/>
    <mergeCell ref="C43:D43"/>
    <mergeCell ref="C44:D44"/>
    <mergeCell ref="H10:H11"/>
    <mergeCell ref="A13:H13"/>
    <mergeCell ref="A39:G39"/>
    <mergeCell ref="B17:G17"/>
    <mergeCell ref="B15:G15"/>
    <mergeCell ref="B19:G19"/>
    <mergeCell ref="B21:G21"/>
    <mergeCell ref="B23:G23"/>
    <mergeCell ref="B26:G26"/>
    <mergeCell ref="C38:D38"/>
    <mergeCell ref="F38:G38"/>
    <mergeCell ref="G1:H1"/>
    <mergeCell ref="A41:G41"/>
    <mergeCell ref="A6:H6"/>
    <mergeCell ref="A8:H8"/>
    <mergeCell ref="E2:H2"/>
    <mergeCell ref="E3:H3"/>
    <mergeCell ref="E4:H4"/>
    <mergeCell ref="A2:B2"/>
    <mergeCell ref="A3:B4"/>
    <mergeCell ref="A7:H7"/>
    <mergeCell ref="A10:A11"/>
    <mergeCell ref="B10:B11"/>
    <mergeCell ref="C10:C11"/>
    <mergeCell ref="A40:G40"/>
    <mergeCell ref="D10:D11"/>
    <mergeCell ref="E10:G10"/>
  </mergeCells>
  <pageMargins left="0.51181102362204722" right="0.31496062992125984" top="0.35433070866141736" bottom="0.35433070866141736" header="0" footer="0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20" customWidth="1"/>
    <col min="2" max="2" width="27.85546875" style="20" customWidth="1"/>
    <col min="3" max="3" width="13.85546875" style="21" customWidth="1"/>
    <col min="4" max="4" width="13.140625" style="22" customWidth="1"/>
    <col min="5" max="5" width="7.7109375" style="22" customWidth="1"/>
    <col min="6" max="6" width="8" style="22" customWidth="1"/>
    <col min="7" max="7" width="11.85546875" style="44" customWidth="1"/>
    <col min="8" max="8" width="10.7109375" style="54" customWidth="1"/>
    <col min="9" max="16384" width="8.85546875" style="22"/>
  </cols>
  <sheetData>
    <row r="1" spans="1:8" ht="15" customHeight="1" x14ac:dyDescent="0.25">
      <c r="F1" s="92"/>
      <c r="G1" s="92"/>
      <c r="H1" s="93"/>
    </row>
    <row r="2" spans="1:8" ht="28.35" customHeight="1" x14ac:dyDescent="0.25">
      <c r="A2" s="99"/>
      <c r="B2" s="99"/>
      <c r="C2" s="23"/>
      <c r="D2" s="98"/>
      <c r="E2" s="98"/>
      <c r="F2" s="98"/>
      <c r="G2" s="98"/>
      <c r="H2" s="98"/>
    </row>
    <row r="3" spans="1:8" ht="21.95" customHeight="1" x14ac:dyDescent="0.25">
      <c r="A3" s="149"/>
      <c r="B3" s="149"/>
      <c r="C3" s="23"/>
      <c r="D3" s="98"/>
      <c r="E3" s="98"/>
      <c r="F3" s="98"/>
      <c r="G3" s="98"/>
      <c r="H3" s="98"/>
    </row>
    <row r="4" spans="1:8" ht="15.75" x14ac:dyDescent="0.25">
      <c r="A4" s="149"/>
      <c r="B4" s="149"/>
      <c r="C4" s="23"/>
      <c r="D4" s="98"/>
      <c r="E4" s="98"/>
      <c r="F4" s="98"/>
      <c r="G4" s="98"/>
      <c r="H4" s="98"/>
    </row>
    <row r="5" spans="1:8" ht="15.75" x14ac:dyDescent="0.25">
      <c r="A5" s="1"/>
      <c r="B5" s="1"/>
      <c r="C5" s="23"/>
      <c r="D5" s="24"/>
      <c r="E5" s="25"/>
      <c r="F5" s="25"/>
      <c r="G5" s="26"/>
      <c r="H5" s="2"/>
    </row>
    <row r="6" spans="1:8" ht="15.75" x14ac:dyDescent="0.25">
      <c r="A6" s="97"/>
      <c r="B6" s="97"/>
      <c r="C6" s="97"/>
      <c r="D6" s="97"/>
      <c r="E6" s="97"/>
      <c r="F6" s="97"/>
      <c r="G6" s="97"/>
      <c r="H6" s="97"/>
    </row>
    <row r="7" spans="1:8" ht="48.4" customHeight="1" x14ac:dyDescent="0.25">
      <c r="A7" s="151"/>
      <c r="B7" s="151"/>
      <c r="C7" s="151"/>
      <c r="D7" s="151"/>
      <c r="E7" s="151"/>
      <c r="F7" s="151"/>
      <c r="G7" s="151"/>
      <c r="H7" s="151"/>
    </row>
    <row r="8" spans="1:8" ht="15.75" x14ac:dyDescent="0.25">
      <c r="A8" s="97"/>
      <c r="B8" s="97"/>
      <c r="C8" s="97"/>
      <c r="D8" s="97"/>
      <c r="E8" s="97"/>
      <c r="F8" s="97"/>
      <c r="G8" s="97"/>
      <c r="H8" s="97"/>
    </row>
    <row r="9" spans="1:8" ht="8.65" customHeight="1" x14ac:dyDescent="0.25">
      <c r="A9" s="3"/>
      <c r="B9" s="3"/>
      <c r="C9" s="4"/>
      <c r="D9" s="19"/>
      <c r="E9" s="19"/>
      <c r="F9" s="19"/>
      <c r="G9" s="17"/>
      <c r="H9" s="19"/>
    </row>
    <row r="10" spans="1:8" ht="16.149999999999999" customHeight="1" x14ac:dyDescent="0.25">
      <c r="A10" s="152"/>
      <c r="B10" s="152"/>
      <c r="C10" s="153"/>
      <c r="D10" s="138"/>
      <c r="E10" s="138"/>
      <c r="F10" s="138"/>
      <c r="G10" s="154"/>
      <c r="H10" s="154"/>
    </row>
    <row r="11" spans="1:8" ht="31.7" customHeight="1" x14ac:dyDescent="0.25">
      <c r="A11" s="152"/>
      <c r="B11" s="152"/>
      <c r="C11" s="153"/>
      <c r="D11" s="27"/>
      <c r="E11" s="27"/>
      <c r="F11" s="27"/>
      <c r="G11" s="154"/>
      <c r="H11" s="154"/>
    </row>
    <row r="12" spans="1:8" ht="15.75" x14ac:dyDescent="0.25">
      <c r="A12" s="1"/>
      <c r="B12" s="1"/>
      <c r="C12" s="23"/>
      <c r="D12" s="23"/>
      <c r="E12" s="23"/>
      <c r="F12" s="23"/>
      <c r="G12" s="26"/>
      <c r="H12" s="28"/>
    </row>
    <row r="13" spans="1:8" ht="17.25" customHeight="1" x14ac:dyDescent="0.25">
      <c r="A13" s="155"/>
      <c r="B13" s="138"/>
      <c r="C13" s="138"/>
      <c r="D13" s="138"/>
      <c r="E13" s="138"/>
      <c r="F13" s="138"/>
      <c r="G13" s="138"/>
      <c r="H13" s="138"/>
    </row>
    <row r="14" spans="1:8" s="33" customFormat="1" ht="15.75" x14ac:dyDescent="0.25">
      <c r="A14" s="1"/>
      <c r="B14" s="29"/>
      <c r="C14" s="27"/>
      <c r="D14" s="30"/>
      <c r="E14" s="23"/>
      <c r="F14" s="23"/>
      <c r="G14" s="31"/>
      <c r="H14" s="32"/>
    </row>
    <row r="15" spans="1:8" ht="17.25" customHeight="1" x14ac:dyDescent="0.25">
      <c r="A15" s="1"/>
      <c r="B15" s="150"/>
      <c r="C15" s="150"/>
      <c r="D15" s="150"/>
      <c r="E15" s="150"/>
      <c r="F15" s="150"/>
      <c r="G15" s="34"/>
      <c r="H15" s="35"/>
    </row>
    <row r="16" spans="1:8" ht="15.75" x14ac:dyDescent="0.25">
      <c r="A16" s="1"/>
      <c r="B16" s="29"/>
      <c r="C16" s="27"/>
      <c r="D16" s="30"/>
      <c r="E16" s="138"/>
      <c r="F16" s="138"/>
      <c r="G16" s="31"/>
      <c r="H16" s="32"/>
    </row>
    <row r="17" spans="1:8" ht="15.75" x14ac:dyDescent="0.25">
      <c r="A17" s="1"/>
      <c r="B17" s="150"/>
      <c r="C17" s="150"/>
      <c r="D17" s="150"/>
      <c r="E17" s="150"/>
      <c r="F17" s="150"/>
      <c r="G17" s="34"/>
      <c r="H17" s="35"/>
    </row>
    <row r="18" spans="1:8" ht="107.85" customHeight="1" x14ac:dyDescent="0.25">
      <c r="A18" s="1"/>
      <c r="B18" s="29"/>
      <c r="C18" s="27"/>
      <c r="D18" s="30"/>
      <c r="E18" s="23"/>
      <c r="F18" s="23"/>
      <c r="G18" s="36"/>
      <c r="H18" s="32"/>
    </row>
    <row r="19" spans="1:8" ht="47.85" customHeight="1" x14ac:dyDescent="0.25">
      <c r="A19" s="1"/>
      <c r="B19" s="29"/>
      <c r="C19" s="27"/>
      <c r="D19" s="30"/>
      <c r="E19" s="138"/>
      <c r="F19" s="138"/>
      <c r="G19" s="36"/>
      <c r="H19" s="32"/>
    </row>
    <row r="20" spans="1:8" ht="15.6" customHeight="1" x14ac:dyDescent="0.25">
      <c r="A20" s="1"/>
      <c r="B20" s="150"/>
      <c r="C20" s="150"/>
      <c r="D20" s="150"/>
      <c r="E20" s="150"/>
      <c r="F20" s="150"/>
      <c r="G20" s="34"/>
      <c r="H20" s="35"/>
    </row>
    <row r="21" spans="1:8" ht="36.4" customHeight="1" x14ac:dyDescent="0.25">
      <c r="A21" s="1"/>
      <c r="B21" s="29"/>
      <c r="C21" s="27"/>
      <c r="D21" s="37"/>
      <c r="E21" s="23"/>
      <c r="F21" s="23"/>
      <c r="G21" s="36"/>
      <c r="H21" s="32"/>
    </row>
    <row r="22" spans="1:8" ht="15.75" x14ac:dyDescent="0.25">
      <c r="A22" s="156"/>
      <c r="B22" s="157"/>
      <c r="C22" s="157"/>
      <c r="D22" s="157"/>
      <c r="E22" s="157"/>
      <c r="F22" s="157"/>
      <c r="G22" s="38"/>
      <c r="H22" s="39"/>
    </row>
    <row r="23" spans="1:8" ht="14.1" customHeight="1" x14ac:dyDescent="0.25">
      <c r="A23" s="157"/>
      <c r="B23" s="157"/>
      <c r="C23" s="157"/>
      <c r="D23" s="157"/>
      <c r="E23" s="157"/>
      <c r="F23" s="157"/>
      <c r="G23" s="38"/>
      <c r="H23" s="35"/>
    </row>
    <row r="24" spans="1:8" ht="17.850000000000001" customHeight="1" x14ac:dyDescent="0.25">
      <c r="A24" s="158"/>
      <c r="B24" s="159"/>
      <c r="C24" s="159"/>
      <c r="D24" s="159"/>
      <c r="E24" s="159"/>
      <c r="F24" s="159"/>
      <c r="G24" s="159"/>
      <c r="H24" s="159"/>
    </row>
    <row r="25" spans="1:8" ht="28.35" customHeight="1" x14ac:dyDescent="0.25">
      <c r="A25" s="1"/>
      <c r="B25" s="29"/>
      <c r="C25" s="27"/>
      <c r="D25" s="40"/>
      <c r="E25" s="138"/>
      <c r="F25" s="138"/>
      <c r="G25" s="36"/>
      <c r="H25" s="32"/>
    </row>
    <row r="26" spans="1:8" ht="54.75" customHeight="1" x14ac:dyDescent="0.25">
      <c r="A26" s="1"/>
      <c r="B26" s="29"/>
      <c r="C26" s="27"/>
      <c r="D26" s="40"/>
      <c r="E26" s="153"/>
      <c r="F26" s="153"/>
      <c r="G26" s="36"/>
      <c r="H26" s="32"/>
    </row>
    <row r="27" spans="1:8" ht="15.6" customHeight="1" x14ac:dyDescent="0.25">
      <c r="A27" s="1"/>
      <c r="B27" s="150"/>
      <c r="C27" s="150"/>
      <c r="D27" s="150"/>
      <c r="E27" s="150"/>
      <c r="F27" s="150"/>
      <c r="G27" s="34"/>
      <c r="H27" s="35"/>
    </row>
    <row r="28" spans="1:8" ht="56.45" customHeight="1" x14ac:dyDescent="0.25">
      <c r="A28" s="1"/>
      <c r="B28" s="29"/>
      <c r="C28" s="27"/>
      <c r="D28" s="40"/>
      <c r="E28" s="153"/>
      <c r="F28" s="153"/>
      <c r="G28" s="36"/>
      <c r="H28" s="32"/>
    </row>
    <row r="29" spans="1:8" ht="15.6" customHeight="1" x14ac:dyDescent="0.25">
      <c r="A29" s="1"/>
      <c r="B29" s="150"/>
      <c r="C29" s="150"/>
      <c r="D29" s="150"/>
      <c r="E29" s="150"/>
      <c r="F29" s="150"/>
      <c r="G29" s="34"/>
      <c r="H29" s="35"/>
    </row>
    <row r="30" spans="1:8" ht="27.2" customHeight="1" x14ac:dyDescent="0.25">
      <c r="A30" s="1"/>
      <c r="B30" s="29"/>
      <c r="C30" s="27"/>
      <c r="D30" s="41"/>
      <c r="E30" s="138"/>
      <c r="F30" s="138"/>
      <c r="G30" s="36"/>
      <c r="H30" s="32"/>
    </row>
    <row r="31" spans="1:8" ht="51.75" customHeight="1" x14ac:dyDescent="0.25">
      <c r="A31" s="1"/>
      <c r="B31" s="29"/>
      <c r="C31" s="27"/>
      <c r="D31" s="41"/>
      <c r="E31" s="138"/>
      <c r="F31" s="138"/>
      <c r="G31" s="36"/>
      <c r="H31" s="32"/>
    </row>
    <row r="32" spans="1:8" ht="24.75" customHeight="1" x14ac:dyDescent="0.25">
      <c r="A32" s="1"/>
      <c r="B32" s="150"/>
      <c r="C32" s="150"/>
      <c r="D32" s="150"/>
      <c r="E32" s="150"/>
      <c r="F32" s="150"/>
      <c r="G32" s="34"/>
      <c r="H32" s="35"/>
    </row>
    <row r="33" spans="1:9" ht="15.75" x14ac:dyDescent="0.25">
      <c r="A33" s="1"/>
      <c r="B33" s="29"/>
      <c r="C33" s="27"/>
      <c r="D33" s="41"/>
      <c r="E33" s="138"/>
      <c r="F33" s="138"/>
      <c r="G33" s="36"/>
      <c r="H33" s="32"/>
    </row>
    <row r="34" spans="1:9" ht="16.7" customHeight="1" x14ac:dyDescent="0.25">
      <c r="A34" s="1"/>
      <c r="B34" s="150"/>
      <c r="C34" s="150"/>
      <c r="D34" s="150"/>
      <c r="E34" s="150"/>
      <c r="F34" s="150"/>
      <c r="G34" s="34"/>
      <c r="H34" s="35"/>
    </row>
    <row r="35" spans="1:9" ht="48.95" customHeight="1" x14ac:dyDescent="0.25">
      <c r="A35" s="23"/>
      <c r="B35" s="42"/>
      <c r="C35" s="27"/>
      <c r="D35" s="43"/>
      <c r="E35" s="163"/>
      <c r="F35" s="163"/>
      <c r="G35" s="36"/>
      <c r="H35" s="44"/>
    </row>
    <row r="36" spans="1:9" ht="48.95" customHeight="1" x14ac:dyDescent="0.25">
      <c r="A36" s="1"/>
      <c r="B36" s="29"/>
      <c r="C36" s="27"/>
      <c r="D36" s="30"/>
      <c r="E36" s="23"/>
      <c r="F36" s="23"/>
      <c r="G36" s="36"/>
      <c r="H36" s="32"/>
    </row>
    <row r="37" spans="1:9" ht="48.95" customHeight="1" x14ac:dyDescent="0.25">
      <c r="A37" s="1"/>
      <c r="B37" s="45"/>
      <c r="C37" s="27"/>
      <c r="D37" s="30"/>
      <c r="E37" s="27"/>
      <c r="F37" s="27"/>
      <c r="G37" s="36"/>
      <c r="H37" s="32"/>
    </row>
    <row r="38" spans="1:9" ht="58.7" customHeight="1" x14ac:dyDescent="0.25">
      <c r="A38" s="23"/>
      <c r="B38" s="29"/>
      <c r="C38" s="27"/>
      <c r="D38" s="30"/>
      <c r="E38" s="138"/>
      <c r="F38" s="138"/>
      <c r="G38" s="36"/>
      <c r="H38" s="32"/>
    </row>
    <row r="39" spans="1:9" s="47" customFormat="1" ht="15.6" customHeight="1" x14ac:dyDescent="0.25">
      <c r="A39" s="23"/>
      <c r="B39" s="150"/>
      <c r="C39" s="150"/>
      <c r="D39" s="150"/>
      <c r="E39" s="150"/>
      <c r="F39" s="150"/>
      <c r="G39" s="34"/>
      <c r="H39" s="46"/>
    </row>
    <row r="40" spans="1:9" ht="17.25" customHeight="1" x14ac:dyDescent="0.25">
      <c r="A40" s="164"/>
      <c r="B40" s="164"/>
      <c r="C40" s="164"/>
      <c r="D40" s="164"/>
      <c r="E40" s="164"/>
      <c r="F40" s="164"/>
      <c r="G40" s="48"/>
      <c r="H40" s="39"/>
    </row>
    <row r="41" spans="1:9" ht="17.25" customHeight="1" x14ac:dyDescent="0.25">
      <c r="A41" s="160"/>
      <c r="B41" s="160"/>
      <c r="C41" s="160"/>
      <c r="D41" s="160"/>
      <c r="E41" s="160"/>
      <c r="F41" s="160"/>
      <c r="G41" s="38"/>
      <c r="H41" s="35"/>
    </row>
    <row r="42" spans="1:9" ht="17.25" customHeight="1" x14ac:dyDescent="0.25">
      <c r="A42" s="160"/>
      <c r="B42" s="160"/>
      <c r="C42" s="160"/>
      <c r="D42" s="160"/>
      <c r="E42" s="160"/>
      <c r="F42" s="160"/>
      <c r="G42" s="38"/>
      <c r="H42" s="35"/>
    </row>
    <row r="43" spans="1:9" ht="19.7" customHeight="1" x14ac:dyDescent="0.25">
      <c r="A43" s="156"/>
      <c r="B43" s="156"/>
      <c r="C43" s="156"/>
      <c r="D43" s="156"/>
      <c r="E43" s="156"/>
      <c r="F43" s="156"/>
      <c r="G43" s="49"/>
      <c r="H43" s="39"/>
    </row>
    <row r="44" spans="1:9" ht="16.149999999999999" customHeight="1" x14ac:dyDescent="0.25">
      <c r="A44" s="157"/>
      <c r="B44" s="157"/>
      <c r="C44" s="157"/>
      <c r="D44" s="157"/>
      <c r="E44" s="157"/>
      <c r="F44" s="157"/>
      <c r="G44" s="38"/>
      <c r="H44" s="35"/>
    </row>
    <row r="45" spans="1:9" s="50" customFormat="1" ht="15.6" customHeight="1" x14ac:dyDescent="0.25">
      <c r="A45" s="1"/>
      <c r="B45" s="1"/>
      <c r="C45" s="23"/>
      <c r="D45" s="24"/>
      <c r="E45" s="24"/>
      <c r="F45" s="24"/>
      <c r="G45" s="26"/>
      <c r="H45" s="5"/>
    </row>
    <row r="46" spans="1:9" ht="15.6" customHeight="1" x14ac:dyDescent="0.25">
      <c r="A46" s="1"/>
      <c r="B46" s="23"/>
      <c r="C46" s="138"/>
      <c r="D46" s="138"/>
      <c r="E46" s="138"/>
      <c r="F46" s="138"/>
      <c r="G46" s="138"/>
      <c r="H46" s="138"/>
    </row>
    <row r="47" spans="1:9" ht="15.6" customHeight="1" x14ac:dyDescent="0.25">
      <c r="A47" s="1"/>
      <c r="B47" s="6"/>
      <c r="C47" s="161"/>
      <c r="D47" s="161"/>
      <c r="E47" s="161"/>
      <c r="F47" s="161"/>
      <c r="G47" s="161"/>
      <c r="H47" s="161"/>
    </row>
    <row r="48" spans="1:9" ht="15.6" customHeight="1" x14ac:dyDescent="0.25">
      <c r="A48" s="1"/>
      <c r="B48" s="51"/>
      <c r="C48" s="162"/>
      <c r="D48" s="162"/>
      <c r="E48" s="162"/>
      <c r="F48" s="162"/>
      <c r="G48" s="162"/>
      <c r="H48" s="162"/>
      <c r="I48" s="52"/>
    </row>
    <row r="49" spans="1:8" ht="15.6" customHeight="1" x14ac:dyDescent="0.25">
      <c r="A49" s="7"/>
      <c r="B49" s="131"/>
      <c r="C49" s="131"/>
      <c r="D49" s="131"/>
      <c r="E49" s="131"/>
      <c r="F49" s="131"/>
      <c r="G49" s="131"/>
      <c r="H49" s="131"/>
    </row>
    <row r="50" spans="1:8" ht="15.6" customHeight="1" x14ac:dyDescent="0.25">
      <c r="A50" s="1"/>
      <c r="B50" s="1"/>
      <c r="C50" s="23"/>
      <c r="D50" s="24"/>
      <c r="E50" s="24"/>
      <c r="F50" s="24"/>
      <c r="G50" s="26"/>
      <c r="H50" s="5"/>
    </row>
    <row r="51" spans="1:8" ht="15.75" x14ac:dyDescent="0.25">
      <c r="A51" s="1"/>
      <c r="B51" s="16"/>
      <c r="C51" s="16"/>
      <c r="D51" s="25"/>
      <c r="E51" s="24"/>
      <c r="F51" s="24"/>
      <c r="G51" s="53"/>
      <c r="H51" s="5"/>
    </row>
    <row r="52" spans="1:8" ht="15.75" x14ac:dyDescent="0.25">
      <c r="A52" s="1"/>
      <c r="B52" s="1"/>
      <c r="C52" s="23"/>
      <c r="D52" s="24"/>
      <c r="E52" s="24"/>
      <c r="F52" s="24"/>
      <c r="G52" s="26"/>
      <c r="H52" s="5"/>
    </row>
    <row r="53" spans="1:8" ht="15.75" x14ac:dyDescent="0.25">
      <c r="A53" s="1"/>
      <c r="B53" s="1"/>
      <c r="C53" s="23"/>
      <c r="D53" s="24"/>
      <c r="E53" s="24"/>
      <c r="F53" s="24"/>
      <c r="G53" s="26"/>
      <c r="H53" s="5"/>
    </row>
    <row r="54" spans="1:8" ht="15.75" x14ac:dyDescent="0.25">
      <c r="A54" s="1"/>
      <c r="B54" s="1"/>
      <c r="C54" s="23"/>
      <c r="D54" s="24"/>
      <c r="E54" s="24"/>
      <c r="F54" s="24"/>
      <c r="G54" s="26"/>
      <c r="H54" s="5"/>
    </row>
    <row r="55" spans="1:8" ht="15.75" x14ac:dyDescent="0.25"/>
  </sheetData>
  <mergeCells count="46"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F1:H1"/>
    <mergeCell ref="A2:B2"/>
    <mergeCell ref="D2:H2"/>
    <mergeCell ref="A3:B4"/>
    <mergeCell ref="D3:H3"/>
    <mergeCell ref="D4:H4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Obejktų sąrašas 2020 m.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Giedrė Kunigelienė</cp:lastModifiedBy>
  <cp:lastPrinted>2020-03-06T11:31:10Z</cp:lastPrinted>
  <dcterms:created xsi:type="dcterms:W3CDTF">2015-01-20T11:58:13Z</dcterms:created>
  <dcterms:modified xsi:type="dcterms:W3CDTF">2020-03-18T09:05:18Z</dcterms:modified>
</cp:coreProperties>
</file>